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Z:\البيانات المفتوحة نهائي\صفحة البيانات الوطنية\الخطة السادسة\"/>
    </mc:Choice>
  </mc:AlternateContent>
  <xr:revisionPtr revIDLastSave="0" documentId="13_ncr:1_{1E634D59-89B7-403A-8039-8442FA72EAB0}" xr6:coauthVersionLast="36" xr6:coauthVersionMax="36" xr10:uidLastSave="{00000000-0000-0000-0000-000000000000}"/>
  <bookViews>
    <workbookView xWindow="0" yWindow="0" windowWidth="21570" windowHeight="7890" xr2:uid="{6C0ACF03-F506-46AD-BFEA-6F794EA33830}"/>
  </bookViews>
  <sheets>
    <sheet name="محافظات 2005" sheetId="1" r:id="rId1"/>
    <sheet name="البيانات الوصفية" sheetId="2" r:id="rId2"/>
    <sheet name="المتغيرات" sheetId="4" r:id="rId3"/>
  </sheets>
  <externalReferences>
    <externalReference r:id="rId4"/>
  </externalReferences>
  <definedNames>
    <definedName name="_xlnm.Print_Area" localSheetId="0">'محافظات 2005'!$B$3:$H$20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 i="1" l="1"/>
  <c r="D19" i="1"/>
  <c r="C19" i="1"/>
  <c r="F18" i="1"/>
  <c r="D18" i="1"/>
  <c r="C18" i="1"/>
  <c r="F17" i="1"/>
  <c r="G17" i="1" s="1"/>
  <c r="D17" i="1"/>
  <c r="C17" i="1"/>
  <c r="F16" i="1"/>
  <c r="D16" i="1"/>
  <c r="C16" i="1"/>
  <c r="F15" i="1"/>
  <c r="D15" i="1"/>
  <c r="C15" i="1"/>
  <c r="G15" i="1" s="1"/>
  <c r="F14" i="1"/>
  <c r="D14" i="1"/>
  <c r="H14" i="1" s="1"/>
  <c r="C14" i="1"/>
  <c r="F13" i="1"/>
  <c r="D13" i="1"/>
  <c r="H13" i="1" s="1"/>
  <c r="C13" i="1"/>
  <c r="F12" i="1"/>
  <c r="D12" i="1"/>
  <c r="C12" i="1"/>
  <c r="E12" i="1" s="1"/>
  <c r="F11" i="1"/>
  <c r="D11" i="1"/>
  <c r="E11" i="1" s="1"/>
  <c r="C11" i="1"/>
  <c r="F10" i="1"/>
  <c r="D10" i="1"/>
  <c r="H10" i="1" s="1"/>
  <c r="C10" i="1"/>
  <c r="H16" i="1" l="1"/>
  <c r="E15" i="1"/>
  <c r="H15" i="1"/>
  <c r="C20" i="1"/>
  <c r="G10" i="1"/>
  <c r="G16" i="1"/>
  <c r="E17" i="1"/>
  <c r="G11" i="1"/>
  <c r="E18" i="1"/>
  <c r="H12" i="1"/>
  <c r="G18" i="1"/>
  <c r="E19" i="1"/>
  <c r="G13" i="1"/>
  <c r="G19" i="1"/>
  <c r="G14" i="1"/>
  <c r="E16" i="1"/>
  <c r="E14" i="1"/>
  <c r="H17" i="1"/>
  <c r="G12" i="1"/>
  <c r="H19" i="1"/>
  <c r="E13" i="1"/>
  <c r="D20" i="1"/>
  <c r="E20" i="1" s="1"/>
  <c r="H11" i="1"/>
  <c r="H20" i="1" s="1"/>
  <c r="H18" i="1"/>
  <c r="E10" i="1"/>
  <c r="F20" i="1"/>
  <c r="G20" i="1" s="1"/>
</calcChain>
</file>

<file path=xl/sharedStrings.xml><?xml version="1.0" encoding="utf-8"?>
<sst xmlns="http://schemas.openxmlformats.org/spreadsheetml/2006/main" count="90" uniqueCount="74">
  <si>
    <t>موقف إقفال الخطة الخمسية السادسة (2001-2005) - حسب المحافظات</t>
  </si>
  <si>
    <t>(مليون ريال عماني)</t>
  </si>
  <si>
    <t>المحافظة</t>
  </si>
  <si>
    <t>المبالغ المعتمدة</t>
  </si>
  <si>
    <t xml:space="preserve">اجمالي الإلتزام </t>
  </si>
  <si>
    <t>نسبة الإلتزام إلى المبالغ المعتمدة %</t>
  </si>
  <si>
    <t>اجمالي الصرف</t>
  </si>
  <si>
    <t>نسبة الصرف إلى المبالغ المعتمدة %</t>
  </si>
  <si>
    <t>رصيد الالتزام (الالتزام- الصرف)</t>
  </si>
  <si>
    <t>محافظة مسقط</t>
  </si>
  <si>
    <t xml:space="preserve">منطقة الباطنة </t>
  </si>
  <si>
    <t>محافظة مسندم</t>
  </si>
  <si>
    <t>منطقة الظاهرة</t>
  </si>
  <si>
    <t>منطقة الداخلية</t>
  </si>
  <si>
    <t>منطقة الشرقية</t>
  </si>
  <si>
    <t>منطقة الوسطى</t>
  </si>
  <si>
    <t>محافظة ظفار</t>
  </si>
  <si>
    <t>ذات الطبيعة الشاملة</t>
  </si>
  <si>
    <t>خارج السلطنة</t>
  </si>
  <si>
    <t>الإجمالي</t>
  </si>
  <si>
    <t>اسم مجموعة البيانات</t>
  </si>
  <si>
    <t xml:space="preserve"> موقف إقفال الخطة الخمسية  السادسة (2001-2005)</t>
  </si>
  <si>
    <t>the status of the closure of the  Sixth Five-Year Plan (2001-2005)</t>
  </si>
  <si>
    <t>Dataset Name</t>
  </si>
  <si>
    <t xml:space="preserve">الوصف </t>
  </si>
  <si>
    <t>DESCRIPTION</t>
  </si>
  <si>
    <t xml:space="preserve">المصدر </t>
  </si>
  <si>
    <t xml:space="preserve">وزارة الاقتصاد </t>
  </si>
  <si>
    <t>Ministry of Economy</t>
  </si>
  <si>
    <t>SOURCE</t>
  </si>
  <si>
    <t>دورية البيانات</t>
  </si>
  <si>
    <t xml:space="preserve">سنوي </t>
  </si>
  <si>
    <t>Annual</t>
  </si>
  <si>
    <t>FREQUENCY</t>
  </si>
  <si>
    <t xml:space="preserve">نطاق التاريخ </t>
  </si>
  <si>
    <t>(2001-2005)</t>
  </si>
  <si>
    <t>DATE RANGE</t>
  </si>
  <si>
    <t xml:space="preserve">التصنيف </t>
  </si>
  <si>
    <t>مالي</t>
  </si>
  <si>
    <t>Finance</t>
  </si>
  <si>
    <t>TOPICS</t>
  </si>
  <si>
    <t xml:space="preserve">تاريخ التحديث </t>
  </si>
  <si>
    <t>Update Date</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</si>
  <si>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</si>
  <si>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</si>
  <si>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</si>
  <si>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</si>
  <si>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</si>
  <si>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</si>
  <si>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</si>
  <si>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 xml:space="preserve">تستعرض هذه القاعدة موقف إقفال الخطة الخمسية  السادسة (2001-2005) وفقاً للمحافظات </t>
  </si>
  <si>
    <t>This database presents the status of the closure of the  Sixth Five-Year Plan (2001-2005) based on  governorates.</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</si>
  <si>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</si>
  <si>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</si>
  <si>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</si>
  <si>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</si>
  <si>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</si>
  <si>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</si>
  <si>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</si>
  <si>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</si>
  <si>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</si>
  <si>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إلزامي</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</si>
  <si>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</si>
  <si>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</si>
  <si>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</si>
  <si>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</si>
  <si>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</si>
  <si>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</si>
  <si>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</si>
  <si>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</si>
  <si>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</si>
  <si>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</si>
  <si>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 xml:space="preserve">المحافظة </t>
  </si>
  <si>
    <t>وحدة إدارية جغرافية تُشكل المستوى الأول للتقسيم الإداري في سلطنة عمان، وتُستخدم في الإحصائيات الرسمية لتجميع البيانات الجغرافية والسكّانية والاقتصادية.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</si>
</sst>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0">
    <font>
      <sz val="10"/>
      <name val="Arial"/>
      <charset val="178"/>
    </font>
    <font>
      <sz val="11"/>
      <color theme="1"/>
      <name val="Calibri"/>
      <family val="2"/>
      <charset val="178"/>
      <scheme val="minor"/>
    </font>
    <font>
      <sz val="11"/>
      <color theme="1"/>
      <name val="Calibri"/>
      <family val="2"/>
      <charset val="178"/>
      <scheme val="minor"/>
    </font>
    <font>
      <sz val="10"/>
      <name val="Sans Serif 10cpi"/>
      <charset val="178"/>
    </font>
    <font>
      <sz val="24"/>
      <name val="Sans Serif 10cpi"/>
      <charset val="178"/>
    </font>
    <font>
      <sz val="22"/>
      <name val="Sans Serif 10cpi"/>
      <charset val="178"/>
    </font>
    <font>
      <sz val="28"/>
      <name val="Sans Serif 10cpi"/>
      <charset val="178"/>
    </font>
    <font>
      <sz val="10"/>
      <name val="Arial"/>
      <family val="2"/>
    </font>
    <font>
      <sz val="18"/>
      <name val="Akhbar MT"/>
      <charset val="178"/>
    </font>
    <font>
      <sz val="22"/>
      <name val="Akhbar MT"/>
      <charset val="178"/>
    </font>
    <font>
      <b/>
      <sz val="15"/>
      <color indexed="12"/>
      <name val="AF_Najed"/>
      <charset val="178"/>
    </font>
    <font>
      <sz val="14"/>
      <name val="AF_Najed"/>
      <charset val="178"/>
    </font>
    <font>
      <sz val="24"/>
      <name val="AF_Najed"/>
      <charset val="178"/>
    </font>
    <font>
      <sz val="22"/>
      <name val="AF_Najed"/>
      <charset val="178"/>
    </font>
    <font>
      <sz val="28"/>
      <name val="AF_Najed"/>
      <charset val="178"/>
    </font>
    <font>
      <b/>
      <sz val="10"/>
      <name val="Sans Serif 10cpi"/>
      <charset val="178"/>
    </font>
    <font>
      <sz val="13"/>
      <color indexed="48"/>
      <name val="AF_Najed"/>
      <charset val="178"/>
    </font>
    <font>
      <sz val="10"/>
      <name val="MS Sans Serif"/>
      <family val="2"/>
      <charset val="178"/>
    </font>
    <font>
      <sz val="16"/>
      <color rgb="FFC00000"/>
      <name val="AF_Najed"/>
      <charset val="178"/>
    </font>
    <font>
      <sz val="16"/>
      <name val="Akhbar MT"/>
      <charset val="178"/>
    </font>
    <font>
      <b/>
      <sz val="16"/>
      <color theme="1"/>
      <name val="AF_Najed"/>
      <charset val="178"/>
    </font>
    <font>
      <u/>
      <sz val="11"/>
      <color theme="10"/>
      <name val="Calibri"/>
      <family val="2"/>
      <charset val="178"/>
      <scheme val="minor"/>
    </font>
    <font>
      <b/>
      <sz val="11"/>
      <name val="Calibri"/>
      <family val="2"/>
    </font>
    <font>
      <b/>
      <sz val="11"/>
      <color theme="1"/>
      <name val="Calibri"/>
      <family val="2"/>
    </font>
    <font>
      <b/>
      <sz val="10"/>
      <color theme="1"/>
      <name val="Calibri"/>
      <family val="2"/>
    </font>
    <font>
      <b/>
      <sz val="10"/>
      <color rgb="FF000000"/>
      <name val="Agency FB"/>
      <family val="2"/>
    </font>
    <font>
      <sz val="11"/>
      <color rgb="FF000000"/>
      <name val="Agency FB"/>
      <family val="2"/>
    </font>
    <font>
      <sz val="11"/>
      <color theme="1"/>
      <name val="Calibri"/>
      <family val="2"/>
      <scheme val="minor"/>
    </font>
    <font>
      <b/>
      <sz val="12"/>
      <color theme="1"/>
      <name val="Calibri"/>
      <family val="2"/>
      <scheme val="minor"/>
    </font>
    <font>
      <sz val="12"/>
      <color theme="1"/>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9">
    <xf numFmtId="0" fontId="0" fillId="0" borderId="0"/>
    <xf numFmtId="0" fontId="3" fillId="0" borderId="0"/>
    <xf numFmtId="0" fontId="7" fillId="0" borderId="0"/>
    <xf numFmtId="0" fontId="7" fillId="0" borderId="0"/>
    <xf numFmtId="0" fontId="17" fillId="0" borderId="0"/>
    <xf numFmtId="0" fontId="21" fillId="0" borderId="0" applyNumberFormat="0" applyFill="0" applyBorder="0" applyAlignment="0" applyProtection="0"/>
    <xf numFmtId="0" fontId="2" fillId="0" borderId="0"/>
    <xf numFmtId="0" fontId="1" fillId="0" borderId="0"/>
    <xf numFmtId="0" fontId="27" fillId="0" borderId="0"/>
  </cellStyleXfs>
  <cellXfs count="73">
    <xf numFmtId="0" fontId="0" fillId="0" borderId="0" xfId="0"/>
    <xf numFmtId="3" fontId="3" fillId="0" borderId="0" xfId="1" applyNumberFormat="1" applyFont="1" applyAlignment="1">
      <alignment vertical="center"/>
    </xf>
    <xf numFmtId="3" fontId="4" fillId="0" borderId="0" xfId="1" applyNumberFormat="1" applyFont="1" applyAlignment="1">
      <alignment vertical="center"/>
    </xf>
    <xf numFmtId="3" fontId="5" fillId="0" borderId="0" xfId="1" applyNumberFormat="1" applyFont="1" applyAlignment="1">
      <alignment vertical="center"/>
    </xf>
    <xf numFmtId="3" fontId="6" fillId="0" borderId="0" xfId="1" applyNumberFormat="1" applyFont="1" applyAlignment="1">
      <alignment vertical="center"/>
    </xf>
    <xf numFmtId="0" fontId="3" fillId="0" borderId="0" xfId="1" applyAlignment="1">
      <alignment vertical="center"/>
    </xf>
    <xf numFmtId="0" fontId="7" fillId="2" borderId="0" xfId="3" applyFont="1" applyFill="1" applyAlignment="1">
      <alignment vertical="center" readingOrder="2"/>
    </xf>
    <xf numFmtId="0" fontId="7" fillId="0" borderId="0" xfId="3" applyFont="1" applyAlignment="1">
      <alignment vertical="center" readingOrder="2"/>
    </xf>
    <xf numFmtId="0" fontId="11" fillId="2" borderId="0" xfId="1" applyFont="1" applyFill="1" applyBorder="1" applyAlignment="1">
      <alignment vertical="center" readingOrder="2"/>
    </xf>
    <xf numFmtId="0" fontId="12" fillId="2" borderId="0" xfId="1" applyFont="1" applyFill="1" applyBorder="1" applyAlignment="1">
      <alignment vertical="center" readingOrder="2"/>
    </xf>
    <xf numFmtId="0" fontId="13" fillId="2" borderId="0" xfId="1" applyFont="1" applyFill="1" applyBorder="1" applyAlignment="1">
      <alignment vertical="center" readingOrder="2"/>
    </xf>
    <xf numFmtId="0" fontId="14" fillId="2" borderId="0" xfId="1" applyFont="1" applyFill="1" applyBorder="1" applyAlignment="1">
      <alignment vertical="center" readingOrder="2"/>
    </xf>
    <xf numFmtId="3" fontId="15" fillId="2" borderId="0" xfId="1" applyNumberFormat="1" applyFont="1" applyFill="1" applyAlignment="1">
      <alignment vertical="center"/>
    </xf>
    <xf numFmtId="3" fontId="4" fillId="2" borderId="0" xfId="1" applyNumberFormat="1" applyFont="1" applyFill="1" applyAlignment="1">
      <alignment vertical="center"/>
    </xf>
    <xf numFmtId="3" fontId="5" fillId="2" borderId="0" xfId="1" applyNumberFormat="1" applyFont="1" applyFill="1" applyAlignment="1">
      <alignment vertical="center"/>
    </xf>
    <xf numFmtId="0" fontId="16" fillId="2" borderId="0" xfId="2" applyFont="1" applyFill="1" applyAlignment="1">
      <alignment vertical="center" readingOrder="2"/>
    </xf>
    <xf numFmtId="0" fontId="18" fillId="2" borderId="0" xfId="4" applyFont="1" applyFill="1" applyBorder="1" applyAlignment="1">
      <alignment horizontal="center" vertical="center"/>
    </xf>
    <xf numFmtId="3" fontId="3" fillId="2" borderId="0" xfId="1" applyNumberFormat="1" applyFont="1" applyFill="1" applyAlignment="1">
      <alignment vertical="center"/>
    </xf>
    <xf numFmtId="164" fontId="19" fillId="4" borderId="1" xfId="2" applyNumberFormat="1" applyFont="1" applyFill="1" applyBorder="1" applyAlignment="1">
      <alignment horizontal="right" vertical="center" readingOrder="2"/>
    </xf>
    <xf numFmtId="164" fontId="20" fillId="0" borderId="3" xfId="1" applyNumberFormat="1" applyFont="1" applyFill="1" applyBorder="1" applyAlignment="1">
      <alignment horizontal="center" vertical="center"/>
    </xf>
    <xf numFmtId="165" fontId="20" fillId="0" borderId="3" xfId="1" applyNumberFormat="1" applyFont="1" applyFill="1" applyBorder="1" applyAlignment="1">
      <alignment horizontal="center" vertical="center" readingOrder="2"/>
    </xf>
    <xf numFmtId="165" fontId="20" fillId="5" borderId="3" xfId="1" applyNumberFormat="1" applyFont="1" applyFill="1" applyBorder="1" applyAlignment="1">
      <alignment horizontal="center" vertical="center" readingOrder="2"/>
    </xf>
    <xf numFmtId="164" fontId="19" fillId="4" borderId="3" xfId="2" applyNumberFormat="1" applyFont="1" applyFill="1" applyBorder="1" applyAlignment="1">
      <alignment horizontal="right" vertical="center" readingOrder="2"/>
    </xf>
    <xf numFmtId="3" fontId="19" fillId="3" borderId="3" xfId="1" applyNumberFormat="1" applyFont="1" applyFill="1" applyBorder="1" applyAlignment="1">
      <alignment horizontal="center" vertical="center" readingOrder="2"/>
    </xf>
    <xf numFmtId="164" fontId="19" fillId="3" borderId="3" xfId="1" applyNumberFormat="1" applyFont="1" applyFill="1" applyBorder="1" applyAlignment="1">
      <alignment horizontal="center" vertical="center" readingOrder="2"/>
    </xf>
    <xf numFmtId="165" fontId="19" fillId="3" borderId="3" xfId="1" applyNumberFormat="1" applyFont="1" applyFill="1" applyBorder="1" applyAlignment="1">
      <alignment horizontal="center" vertical="center" readingOrder="2"/>
    </xf>
    <xf numFmtId="166" fontId="4" fillId="0" borderId="0" xfId="1" applyNumberFormat="1" applyFont="1" applyAlignment="1">
      <alignment vertical="center"/>
    </xf>
    <xf numFmtId="0" fontId="22" fillId="6" borderId="4" xfId="6" applyFont="1" applyFill="1" applyBorder="1" applyAlignment="1">
      <alignment horizontal="right" vertical="center" wrapText="1" indent="1" readingOrder="2"/>
    </xf>
    <xf numFmtId="0" fontId="24" fillId="7" borderId="6" xfId="6" applyFont="1" applyFill="1" applyBorder="1" applyAlignment="1">
      <alignment vertical="center" wrapText="1"/>
    </xf>
    <xf numFmtId="0" fontId="22" fillId="2" borderId="4" xfId="7" applyFont="1" applyFill="1" applyBorder="1" applyAlignment="1">
      <alignment horizontal="right" vertical="center" wrapText="1" indent="1" readingOrder="2"/>
    </xf>
    <xf numFmtId="0" fontId="24" fillId="2" borderId="6" xfId="7" applyFont="1" applyFill="1" applyBorder="1" applyAlignment="1">
      <alignment vertical="center" wrapText="1"/>
    </xf>
    <xf numFmtId="0" fontId="23" fillId="2" borderId="0" xfId="7" applyFont="1" applyFill="1" applyAlignment="1">
      <alignment horizontal="right" vertical="center"/>
    </xf>
    <xf numFmtId="0" fontId="23" fillId="2" borderId="0" xfId="7" applyFont="1" applyFill="1" applyAlignment="1">
      <alignment horizontal="center" vertical="center"/>
    </xf>
    <xf numFmtId="0" fontId="26" fillId="2" borderId="7" xfId="7" applyFont="1" applyFill="1" applyBorder="1" applyAlignment="1">
      <alignment vertical="center"/>
    </xf>
    <xf numFmtId="0" fontId="23" fillId="2" borderId="8" xfId="7" applyFont="1" applyFill="1" applyBorder="1" applyAlignment="1">
      <alignment vertical="center" wrapText="1"/>
    </xf>
    <xf numFmtId="14" fontId="23" fillId="2" borderId="0" xfId="7" applyNumberFormat="1" applyFont="1" applyFill="1" applyAlignment="1">
      <alignment horizontal="center" vertical="center"/>
    </xf>
    <xf numFmtId="14" fontId="26" fillId="2" borderId="7" xfId="7" applyNumberFormat="1" applyFont="1" applyFill="1" applyBorder="1" applyAlignment="1">
      <alignment horizontal="center" vertical="center"/>
    </xf>
    <xf numFmtId="0" fontId="22" fillId="6" borderId="9" xfId="6" applyFont="1" applyFill="1" applyBorder="1" applyAlignment="1">
      <alignment horizontal="right" vertical="center" wrapText="1" indent="1" readingOrder="2"/>
    </xf>
    <xf numFmtId="0" fontId="23" fillId="6" borderId="0" xfId="6" applyFont="1" applyFill="1" applyAlignment="1">
      <alignment horizontal="right" vertical="center"/>
    </xf>
    <xf numFmtId="0" fontId="23" fillId="6" borderId="0" xfId="6" applyFont="1" applyFill="1" applyAlignment="1">
      <alignment horizontal="left" vertical="center" wrapText="1"/>
    </xf>
    <xf numFmtId="49" fontId="22" fillId="6" borderId="4" xfId="6" applyNumberFormat="1" applyFont="1" applyFill="1" applyBorder="1" applyAlignment="1">
      <alignment horizontal="left" vertical="center" wrapText="1"/>
    </xf>
    <xf numFmtId="0" fontId="28" fillId="8" borderId="11" xfId="8" applyFont="1" applyFill="1" applyBorder="1" applyAlignment="1">
      <alignment horizontal="center" vertical="center" wrapText="1" readingOrder="2"/>
    </xf>
    <xf numFmtId="0" fontId="29" fillId="8" borderId="2" xfId="8" applyFont="1" applyFill="1" applyBorder="1" applyAlignment="1">
      <alignment horizontal="center" vertical="center" wrapText="1" readingOrder="2"/>
    </xf>
    <xf numFmtId="0" fontId="29" fillId="8" borderId="12" xfId="8" applyFont="1" applyFill="1" applyBorder="1" applyAlignment="1">
      <alignment horizontal="center" vertical="center" wrapText="1" readingOrder="2"/>
    </xf>
    <xf numFmtId="0" fontId="28" fillId="8" borderId="13" xfId="8" applyFont="1" applyFill="1" applyBorder="1" applyAlignment="1">
      <alignment horizontal="center" vertical="center" wrapText="1" readingOrder="2"/>
    </xf>
    <xf numFmtId="0" fontId="29" fillId="8" borderId="3" xfId="8" applyFont="1" applyFill="1" applyBorder="1" applyAlignment="1">
      <alignment horizontal="center" vertical="center" wrapText="1" readingOrder="2"/>
    </xf>
    <xf numFmtId="0" fontId="29" fillId="8" borderId="14" xfId="8" applyFont="1" applyFill="1" applyBorder="1" applyAlignment="1">
      <alignment horizontal="center" vertical="center" wrapText="1" readingOrder="2"/>
    </xf>
    <xf numFmtId="0" fontId="28" fillId="0" borderId="13" xfId="8" applyFont="1" applyBorder="1" applyAlignment="1">
      <alignment horizontal="center" vertical="center" wrapText="1" readingOrder="2"/>
    </xf>
    <xf numFmtId="0" fontId="28" fillId="0" borderId="3" xfId="8" applyFont="1" applyBorder="1" applyAlignment="1">
      <alignment horizontal="center" vertical="center" wrapText="1" readingOrder="2"/>
    </xf>
    <xf numFmtId="0" fontId="29" fillId="0" borderId="3" xfId="8" applyFont="1" applyBorder="1" applyAlignment="1">
      <alignment horizontal="center" vertical="center" wrapText="1" readingOrder="2"/>
    </xf>
    <xf numFmtId="0" fontId="29" fillId="0" borderId="14" xfId="8" applyFont="1" applyBorder="1" applyAlignment="1">
      <alignment horizontal="center" vertical="center" wrapText="1" readingOrder="2"/>
    </xf>
    <xf numFmtId="0" fontId="28" fillId="8" borderId="3" xfId="8" applyFont="1" applyFill="1" applyBorder="1" applyAlignment="1">
      <alignment horizontal="center" vertical="center" wrapText="1" readingOrder="2"/>
    </xf>
    <xf numFmtId="0" fontId="28" fillId="0" borderId="15" xfId="8" applyFont="1" applyBorder="1" applyAlignment="1">
      <alignment horizontal="center" vertical="center" wrapText="1" readingOrder="2"/>
    </xf>
    <xf numFmtId="0" fontId="28" fillId="0" borderId="1" xfId="8" applyFont="1" applyBorder="1" applyAlignment="1">
      <alignment horizontal="center" vertical="center" wrapText="1" readingOrder="2"/>
    </xf>
    <xf numFmtId="0" fontId="29" fillId="0" borderId="1" xfId="8" applyFont="1" applyBorder="1" applyAlignment="1">
      <alignment horizontal="center" vertical="center" wrapText="1" readingOrder="2"/>
    </xf>
    <xf numFmtId="0" fontId="29" fillId="0" borderId="16" xfId="8" applyFont="1" applyBorder="1" applyAlignment="1">
      <alignment horizontal="center" vertical="center" wrapText="1" readingOrder="2"/>
    </xf>
    <xf numFmtId="0" fontId="8" fillId="2" borderId="0" xfId="2" applyFont="1" applyFill="1" applyAlignment="1">
      <alignment horizontal="center" vertical="center"/>
    </xf>
    <xf numFmtId="0" fontId="9" fillId="2" borderId="0" xfId="2" applyFont="1" applyFill="1" applyAlignment="1">
      <alignment horizontal="center" vertical="center"/>
    </xf>
    <xf numFmtId="0" fontId="10" fillId="2" borderId="0" xfId="3" applyFont="1" applyFill="1" applyAlignment="1">
      <alignment vertical="center" readingOrder="2"/>
    </xf>
    <xf numFmtId="3" fontId="19" fillId="3" borderId="1" xfId="1" applyNumberFormat="1" applyFont="1" applyFill="1" applyBorder="1" applyAlignment="1">
      <alignment horizontal="center" vertical="center" readingOrder="2"/>
    </xf>
    <xf numFmtId="3" fontId="19" fillId="3" borderId="2" xfId="1" applyNumberFormat="1" applyFont="1" applyFill="1" applyBorder="1" applyAlignment="1">
      <alignment horizontal="center" vertical="center" readingOrder="2"/>
    </xf>
    <xf numFmtId="3" fontId="19" fillId="3" borderId="1" xfId="1" applyNumberFormat="1" applyFont="1" applyFill="1" applyBorder="1" applyAlignment="1">
      <alignment horizontal="center" vertical="center" wrapText="1" readingOrder="2"/>
    </xf>
    <xf numFmtId="3" fontId="19" fillId="3" borderId="2" xfId="1" applyNumberFormat="1" applyFont="1" applyFill="1" applyBorder="1" applyAlignment="1">
      <alignment horizontal="center" vertical="center" wrapText="1" readingOrder="2"/>
    </xf>
    <xf numFmtId="0" fontId="23" fillId="6" borderId="5" xfId="6" applyFont="1" applyFill="1" applyBorder="1" applyAlignment="1">
      <alignment horizontal="right" vertical="center" wrapText="1"/>
    </xf>
    <xf numFmtId="0" fontId="23" fillId="6" borderId="0" xfId="6" applyFont="1" applyFill="1" applyAlignment="1">
      <alignment horizontal="right" vertical="center" wrapText="1"/>
    </xf>
    <xf numFmtId="0" fontId="23" fillId="6" borderId="5" xfId="6" applyFont="1" applyFill="1" applyBorder="1" applyAlignment="1">
      <alignment horizontal="left" vertical="center" wrapText="1"/>
    </xf>
    <xf numFmtId="0" fontId="23" fillId="6" borderId="0" xfId="6" applyFont="1" applyFill="1" applyAlignment="1">
      <alignment horizontal="left" vertical="center" wrapText="1"/>
    </xf>
    <xf numFmtId="0" fontId="23" fillId="2" borderId="5" xfId="7" applyFont="1" applyFill="1" applyBorder="1" applyAlignment="1">
      <alignment horizontal="right" vertical="center" wrapText="1"/>
    </xf>
    <xf numFmtId="0" fontId="23" fillId="2" borderId="0" xfId="7" applyFont="1" applyFill="1" applyAlignment="1">
      <alignment horizontal="right" vertical="center" wrapText="1"/>
    </xf>
    <xf numFmtId="0" fontId="25" fillId="2" borderId="0" xfId="7" applyFont="1" applyFill="1" applyAlignment="1">
      <alignment horizontal="left" vertical="center" wrapText="1"/>
    </xf>
    <xf numFmtId="0" fontId="21" fillId="6" borderId="5" xfId="5" applyFill="1" applyBorder="1" applyAlignment="1">
      <alignment horizontal="center" vertical="center"/>
    </xf>
    <xf numFmtId="0" fontId="21" fillId="6" borderId="0" xfId="5" applyFill="1" applyBorder="1" applyAlignment="1">
      <alignment horizontal="center" vertical="center"/>
    </xf>
    <xf numFmtId="0" fontId="21" fillId="6" borderId="10" xfId="5" applyFill="1" applyBorder="1" applyAlignment="1">
      <alignment horizontal="center" vertical="center"/>
    </xf>
  </cellXfs>
  <cellStyles count="9">
    <cellStyle name="Hyperlink" xfId="5" builtinId="8"/>
    <cellStyle name="Normal" xfId="0" builtinId="0"/>
    <cellStyle name="Normal 2" xfId="2" xr:uid="{89CD1369-70E1-491E-B081-867320ABA08E}"/>
    <cellStyle name="Normal 3" xfId="8" xr:uid="{764A5CE5-3BA9-4D85-8F36-EC6EB8EBFA68}"/>
    <cellStyle name="Normal 6" xfId="7" xr:uid="{73511B9F-7ED8-4764-957B-9DE46559B899}"/>
    <cellStyle name="Normal 7" xfId="6" xr:uid="{8A3AEA78-72B4-4BDC-82F8-CF72025DE99D}"/>
    <cellStyle name="Normal_tab622_الاضافات بنهاية ابريل 2008م 2" xfId="4" xr:uid="{286675B0-2D54-4076-AA8B-DF45718F47A2}"/>
    <cellStyle name="Normal_القطاعات أصلية ومعدلة في 2003" xfId="1" xr:uid="{7472267C-5F87-48EA-87F4-ABE29F0EC365}"/>
    <cellStyle name="Normal_وزارات قطاعيا 98 (2)_الاضافات بنهاية ابريل 2008م 2" xfId="3" xr:uid="{D5ADDEB2-13C5-437C-805F-E4CC676BD312}"/>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0</xdr:colOff>
      <xdr:row>4</xdr:row>
      <xdr:rowOff>0</xdr:rowOff>
    </xdr:to>
    <xdr:sp macro="" textlink="">
      <xdr:nvSpPr>
        <xdr:cNvPr id="2" name="نص 1">
          <a:extLst>
            <a:ext uri="{FF2B5EF4-FFF2-40B4-BE49-F238E27FC236}">
              <a16:creationId xmlns:a16="http://schemas.microsoft.com/office/drawing/2014/main" id="{4513ECC1-77C9-4AE9-88AE-86B133C1E514}"/>
            </a:ext>
          </a:extLst>
        </xdr:cNvPr>
        <xdr:cNvSpPr txBox="1">
          <a:spLocks noChangeArrowheads="1"/>
        </xdr:cNvSpPr>
      </xdr:nvSpPr>
      <xdr:spPr bwMode="auto">
        <a:xfrm>
          <a:off x="10150211475" y="1619250"/>
          <a:ext cx="0" cy="0"/>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3" name="نص 1">
          <a:extLst>
            <a:ext uri="{FF2B5EF4-FFF2-40B4-BE49-F238E27FC236}">
              <a16:creationId xmlns:a16="http://schemas.microsoft.com/office/drawing/2014/main" id="{7F1BD9E1-5427-49D1-9010-E8B51B8C25E6}"/>
            </a:ext>
          </a:extLst>
        </xdr:cNvPr>
        <xdr:cNvSpPr txBox="1">
          <a:spLocks noChangeArrowheads="1"/>
        </xdr:cNvSpPr>
      </xdr:nvSpPr>
      <xdr:spPr bwMode="auto">
        <a:xfrm>
          <a:off x="10150211475" y="2057400"/>
          <a:ext cx="0" cy="695325"/>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4" name="نص 1">
          <a:extLst>
            <a:ext uri="{FF2B5EF4-FFF2-40B4-BE49-F238E27FC236}">
              <a16:creationId xmlns:a16="http://schemas.microsoft.com/office/drawing/2014/main" id="{E124D2A5-708C-4A58-B57C-68D516C7FDC6}"/>
            </a:ext>
          </a:extLst>
        </xdr:cNvPr>
        <xdr:cNvSpPr txBox="1">
          <a:spLocks noChangeArrowheads="1"/>
        </xdr:cNvSpPr>
      </xdr:nvSpPr>
      <xdr:spPr bwMode="auto">
        <a:xfrm>
          <a:off x="10150211475" y="2057400"/>
          <a:ext cx="0" cy="695325"/>
        </a:xfrm>
        <a:prstGeom prst="rect">
          <a:avLst/>
        </a:prstGeom>
        <a:noFill/>
        <a:ln w="1">
          <a:noFill/>
          <a:miter lim="800000"/>
          <a:headEnd/>
          <a:tailEnd/>
        </a:ln>
      </xdr:spPr>
    </xdr:sp>
    <xdr:clientData/>
  </xdr:twoCellAnchor>
  <xdr:twoCellAnchor>
    <xdr:from>
      <xdr:col>1</xdr:col>
      <xdr:colOff>0</xdr:colOff>
      <xdr:row>4</xdr:row>
      <xdr:rowOff>0</xdr:rowOff>
    </xdr:from>
    <xdr:to>
      <xdr:col>1</xdr:col>
      <xdr:colOff>0</xdr:colOff>
      <xdr:row>4</xdr:row>
      <xdr:rowOff>0</xdr:rowOff>
    </xdr:to>
    <xdr:sp macro="" textlink="">
      <xdr:nvSpPr>
        <xdr:cNvPr id="5" name="نص 1">
          <a:extLst>
            <a:ext uri="{FF2B5EF4-FFF2-40B4-BE49-F238E27FC236}">
              <a16:creationId xmlns:a16="http://schemas.microsoft.com/office/drawing/2014/main" id="{1B6E3162-EBB1-4D8F-BFCB-5D01708464C6}"/>
            </a:ext>
          </a:extLst>
        </xdr:cNvPr>
        <xdr:cNvSpPr txBox="1">
          <a:spLocks noChangeArrowheads="1"/>
        </xdr:cNvSpPr>
      </xdr:nvSpPr>
      <xdr:spPr bwMode="auto">
        <a:xfrm>
          <a:off x="10150211475" y="1619250"/>
          <a:ext cx="0" cy="0"/>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6" name="نص 1">
          <a:extLst>
            <a:ext uri="{FF2B5EF4-FFF2-40B4-BE49-F238E27FC236}">
              <a16:creationId xmlns:a16="http://schemas.microsoft.com/office/drawing/2014/main" id="{B01CA69E-1C72-4F9B-908B-5F03A8890E73}"/>
            </a:ext>
          </a:extLst>
        </xdr:cNvPr>
        <xdr:cNvSpPr txBox="1">
          <a:spLocks noChangeArrowheads="1"/>
        </xdr:cNvSpPr>
      </xdr:nvSpPr>
      <xdr:spPr bwMode="auto">
        <a:xfrm>
          <a:off x="10150211475" y="2057400"/>
          <a:ext cx="0" cy="695325"/>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7" name="نص 1">
          <a:extLst>
            <a:ext uri="{FF2B5EF4-FFF2-40B4-BE49-F238E27FC236}">
              <a16:creationId xmlns:a16="http://schemas.microsoft.com/office/drawing/2014/main" id="{C540E7D2-B5DB-4BFD-A5E6-D63A47D624C8}"/>
            </a:ext>
          </a:extLst>
        </xdr:cNvPr>
        <xdr:cNvSpPr txBox="1">
          <a:spLocks noChangeArrowheads="1"/>
        </xdr:cNvSpPr>
      </xdr:nvSpPr>
      <xdr:spPr bwMode="auto">
        <a:xfrm>
          <a:off x="10150211475" y="2057400"/>
          <a:ext cx="0" cy="695325"/>
        </a:xfrm>
        <a:prstGeom prst="rect">
          <a:avLst/>
        </a:prstGeom>
        <a:noFill/>
        <a:ln w="1">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575;&#1604;&#1576;&#1610;&#1575;&#1606;&#1575;&#1578;%20&#1575;&#1604;&#1605;&#1601;&#1578;&#1608;&#1581;&#1577;%20&#1606;&#1607;&#1575;&#1574;&#1610;/&#1605;&#1604;&#1601;%20&#1575;&#1604;&#1576;&#1610;&#1575;&#1606;&#1575;&#1578;%20&#1575;&#1604;&#1605;&#1606;&#1588;&#1608;&#1585;&#1577;/&#1576;&#1610;&#1575;&#1606;&#1575;&#1578;/&#1575;&#1604;&#1582;&#1591;&#1577;%20&#1575;&#1604;&#1582;&#1605;&#1587;&#1610;&#1577;%20&#1575;&#1604;&#1587;&#1575;&#1583;&#1587;&#15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وزارات 2005"/>
      <sheetName val="محافظات 2005"/>
      <sheetName val="ولايات 2005 "/>
      <sheetName val="قطاعات 2005 "/>
      <sheetName val="البيانات الوصفية"/>
    </sheetNames>
    <sheetDataSet>
      <sheetData sheetId="0"/>
      <sheetData sheetId="1"/>
      <sheetData sheetId="2">
        <row r="14">
          <cell r="C14">
            <v>433.1</v>
          </cell>
          <cell r="D14">
            <v>380.1</v>
          </cell>
          <cell r="F14">
            <v>254.89999999999998</v>
          </cell>
        </row>
        <row r="26">
          <cell r="C26">
            <v>485.3</v>
          </cell>
          <cell r="D26">
            <v>420.7</v>
          </cell>
          <cell r="F26">
            <v>311.7</v>
          </cell>
        </row>
        <row r="33">
          <cell r="C33">
            <v>324.39999999999998</v>
          </cell>
          <cell r="D33">
            <v>313.2</v>
          </cell>
          <cell r="F33">
            <v>183.8</v>
          </cell>
        </row>
        <row r="45">
          <cell r="C45">
            <v>295.7</v>
          </cell>
          <cell r="D45">
            <v>237.5</v>
          </cell>
          <cell r="F45">
            <v>187.5</v>
          </cell>
        </row>
        <row r="60">
          <cell r="C60">
            <v>547.79999999999995</v>
          </cell>
          <cell r="D60">
            <v>361.19999999999993</v>
          </cell>
          <cell r="F60">
            <v>279.49999999999994</v>
          </cell>
        </row>
        <row r="74">
          <cell r="C74">
            <v>299.59999999999997</v>
          </cell>
          <cell r="D74">
            <v>251.60000000000002</v>
          </cell>
          <cell r="F74">
            <v>162.6</v>
          </cell>
        </row>
        <row r="82">
          <cell r="C82">
            <v>155.70000000000002</v>
          </cell>
          <cell r="D82">
            <v>115.8</v>
          </cell>
          <cell r="F82">
            <v>79.399999999999991</v>
          </cell>
        </row>
        <row r="89">
          <cell r="C89">
            <v>221.5</v>
          </cell>
          <cell r="D89">
            <v>169</v>
          </cell>
          <cell r="F89">
            <v>117.9</v>
          </cell>
        </row>
        <row r="91">
          <cell r="C91">
            <v>599.79999999999995</v>
          </cell>
          <cell r="D91">
            <v>426.4</v>
          </cell>
          <cell r="F91">
            <v>344.7</v>
          </cell>
        </row>
        <row r="93">
          <cell r="C93">
            <v>23.4</v>
          </cell>
          <cell r="D93">
            <v>16.100000000000001</v>
          </cell>
          <cell r="F93">
            <v>14.7</v>
          </cell>
        </row>
      </sheetData>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597BF34-65E6-4434-8D45-20E9B066DE31}" name="Table1" displayName="Table1" ref="A1:E9" totalsRowShown="0" headerRowDxfId="8" headerRowBorderDxfId="7" tableBorderDxfId="6" totalsRowBorderDxfId="5" headerRowCellStyle="Normal 3">
  <autoFilter ref="A1:E9" xr:uid="{8A5848C2-0FCB-4A96-96B2-BCE2C5690B52}"/>
  <tableColumns count="5">
    <tableColumn id="1" xr3:uid="{2FC8358F-9D6C-4993-A37D-B709ED782E65}" name="م" dataDxfId="4" dataCellStyle="Normal 3"/>
    <tableColumn id="2" xr3:uid="{E16A5331-D1AF-4046-B958-A8758A4C67B2}" name="اسم المتغير" dataDxfId="3" dataCellStyle="Normal 3"/>
    <tableColumn id="3" xr3:uid="{DB342ADD-7033-40D2-A3DB-69743384EB5B}" name="وصف المتغير" dataDxfId="2" dataCellStyle="Normal 3"/>
    <tableColumn id="4" xr3:uid="{998EB4F6-6617-4057-9DE1-117285660A46}" name="نوع البيانات" dataDxfId="1" dataCellStyle="Normal 3"/>
    <tableColumn id="5" xr3:uid="{A91F95BE-869F-4EBF-AA14-8A0C1EB5CEF4}"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B2146-4BE4-40E1-A4D2-711CE4903CB8}">
  <sheetPr>
    <pageSetUpPr fitToPage="1"/>
  </sheetPr>
  <dimension ref="B1:H22"/>
  <sheetViews>
    <sheetView showGridLines="0" rightToLeft="1" tabSelected="1" topLeftCell="B1" zoomScaleNormal="100" workbookViewId="0">
      <selection activeCell="C8" sqref="C8:C9"/>
    </sheetView>
  </sheetViews>
  <sheetFormatPr defaultColWidth="9.28515625" defaultRowHeight="34.5"/>
  <cols>
    <col min="1" max="1" width="5.140625" style="5" customWidth="1"/>
    <col min="2" max="2" width="26.28515625" style="1" customWidth="1"/>
    <col min="3" max="3" width="17.5703125" style="2" customWidth="1"/>
    <col min="4" max="4" width="20" style="3" customWidth="1"/>
    <col min="5" max="5" width="27.5703125" style="1" customWidth="1"/>
    <col min="6" max="6" width="21.85546875" style="4" customWidth="1"/>
    <col min="7" max="7" width="32.7109375" style="1" customWidth="1"/>
    <col min="8" max="8" width="25.28515625" style="1" customWidth="1"/>
    <col min="9" max="16384" width="9.28515625" style="5"/>
  </cols>
  <sheetData>
    <row r="1" spans="2:8" ht="30.75" customHeight="1"/>
    <row r="2" spans="2:8" ht="39" customHeight="1">
      <c r="B2" s="56"/>
      <c r="C2" s="56"/>
      <c r="D2" s="56"/>
      <c r="E2" s="56"/>
      <c r="F2" s="56"/>
      <c r="G2" s="56"/>
      <c r="H2" s="56"/>
    </row>
    <row r="3" spans="2:8" ht="41.25" customHeight="1">
      <c r="B3" s="57" t="s">
        <v>0</v>
      </c>
      <c r="C3" s="57"/>
      <c r="D3" s="57"/>
      <c r="E3" s="57"/>
      <c r="F3" s="57"/>
      <c r="G3" s="57"/>
      <c r="H3" s="57"/>
    </row>
    <row r="4" spans="2:8" s="7" customFormat="1" ht="16.5" customHeight="1">
      <c r="B4" s="58"/>
      <c r="C4" s="58"/>
      <c r="D4" s="58"/>
      <c r="E4" s="58"/>
      <c r="F4" s="58"/>
      <c r="G4" s="58"/>
      <c r="H4" s="6"/>
    </row>
    <row r="5" spans="2:8" ht="7.5" hidden="1" customHeight="1">
      <c r="B5" s="8"/>
      <c r="C5" s="9"/>
      <c r="D5" s="10"/>
      <c r="E5" s="8"/>
      <c r="F5" s="11"/>
      <c r="G5" s="8"/>
      <c r="H5" s="8"/>
    </row>
    <row r="6" spans="2:8" ht="0.75" hidden="1" customHeight="1">
      <c r="B6" s="8"/>
      <c r="C6" s="9"/>
      <c r="D6" s="10"/>
      <c r="E6" s="8"/>
      <c r="F6" s="11"/>
      <c r="G6" s="8"/>
      <c r="H6" s="8"/>
    </row>
    <row r="7" spans="2:8" ht="19.5" customHeight="1">
      <c r="B7" s="12"/>
      <c r="C7" s="13"/>
      <c r="D7" s="14"/>
      <c r="E7" s="15"/>
      <c r="F7" s="16" t="s">
        <v>1</v>
      </c>
      <c r="G7" s="17"/>
      <c r="H7" s="17"/>
    </row>
    <row r="8" spans="2:8" ht="21.75" customHeight="1">
      <c r="B8" s="59" t="s">
        <v>2</v>
      </c>
      <c r="C8" s="59" t="s">
        <v>3</v>
      </c>
      <c r="D8" s="59" t="s">
        <v>4</v>
      </c>
      <c r="E8" s="59" t="s">
        <v>5</v>
      </c>
      <c r="F8" s="59" t="s">
        <v>6</v>
      </c>
      <c r="G8" s="59" t="s">
        <v>7</v>
      </c>
      <c r="H8" s="61" t="s">
        <v>8</v>
      </c>
    </row>
    <row r="9" spans="2:8" ht="46.5" customHeight="1">
      <c r="B9" s="60"/>
      <c r="C9" s="60"/>
      <c r="D9" s="60"/>
      <c r="E9" s="59"/>
      <c r="F9" s="60"/>
      <c r="G9" s="60"/>
      <c r="H9" s="62"/>
    </row>
    <row r="10" spans="2:8" ht="29.25" customHeight="1">
      <c r="B10" s="18" t="s">
        <v>9</v>
      </c>
      <c r="C10" s="19">
        <f>'[1]ولايات 2005 '!C14</f>
        <v>433.1</v>
      </c>
      <c r="D10" s="19">
        <f>'[1]ولايات 2005 '!D14</f>
        <v>380.1</v>
      </c>
      <c r="E10" s="20">
        <f>D10/C10</f>
        <v>0.87762641422304322</v>
      </c>
      <c r="F10" s="19">
        <f>'[1]ولايات 2005 '!F14</f>
        <v>254.89999999999998</v>
      </c>
      <c r="G10" s="21">
        <f t="shared" ref="G10:G20" si="0">F10/C10</f>
        <v>0.5885476795197413</v>
      </c>
      <c r="H10" s="19">
        <f>D10-F10</f>
        <v>125.20000000000005</v>
      </c>
    </row>
    <row r="11" spans="2:8" ht="29.25" customHeight="1">
      <c r="B11" s="22" t="s">
        <v>10</v>
      </c>
      <c r="C11" s="19">
        <f>'[1]ولايات 2005 '!C60</f>
        <v>547.79999999999995</v>
      </c>
      <c r="D11" s="19">
        <f>'[1]ولايات 2005 '!D60</f>
        <v>361.19999999999993</v>
      </c>
      <c r="E11" s="20">
        <f t="shared" ref="E11:E20" si="1">D11/C11</f>
        <v>0.6593647316538882</v>
      </c>
      <c r="F11" s="19">
        <f>'[1]ولايات 2005 '!F60</f>
        <v>279.49999999999994</v>
      </c>
      <c r="G11" s="21">
        <f t="shared" si="0"/>
        <v>0.51022270901788969</v>
      </c>
      <c r="H11" s="19">
        <f t="shared" ref="H11:H19" si="2">D11-F11</f>
        <v>81.699999999999989</v>
      </c>
    </row>
    <row r="12" spans="2:8" ht="29.25" customHeight="1">
      <c r="B12" s="22" t="s">
        <v>11</v>
      </c>
      <c r="C12" s="19">
        <f>'[1]ولايات 2005 '!C33</f>
        <v>324.39999999999998</v>
      </c>
      <c r="D12" s="19">
        <f>'[1]ولايات 2005 '!D33</f>
        <v>313.2</v>
      </c>
      <c r="E12" s="20">
        <f t="shared" si="1"/>
        <v>0.96547472256473488</v>
      </c>
      <c r="F12" s="19">
        <f>'[1]ولايات 2005 '!F33</f>
        <v>183.8</v>
      </c>
      <c r="G12" s="21">
        <f t="shared" si="0"/>
        <v>0.56658446362515424</v>
      </c>
      <c r="H12" s="19">
        <f t="shared" si="2"/>
        <v>129.39999999999998</v>
      </c>
    </row>
    <row r="13" spans="2:8" ht="29.25" customHeight="1">
      <c r="B13" s="22" t="s">
        <v>12</v>
      </c>
      <c r="C13" s="19">
        <f>'[1]ولايات 2005 '!C82</f>
        <v>155.70000000000002</v>
      </c>
      <c r="D13" s="19">
        <f>'[1]ولايات 2005 '!D82</f>
        <v>115.8</v>
      </c>
      <c r="E13" s="20">
        <f t="shared" si="1"/>
        <v>0.74373795761078987</v>
      </c>
      <c r="F13" s="19">
        <f>'[1]ولايات 2005 '!F82</f>
        <v>79.399999999999991</v>
      </c>
      <c r="G13" s="21">
        <f t="shared" si="0"/>
        <v>0.50995504174694917</v>
      </c>
      <c r="H13" s="19">
        <f t="shared" si="2"/>
        <v>36.400000000000006</v>
      </c>
    </row>
    <row r="14" spans="2:8" ht="29.25" customHeight="1">
      <c r="B14" s="22" t="s">
        <v>13</v>
      </c>
      <c r="C14" s="19">
        <f>'[1]ولايات 2005 '!C45</f>
        <v>295.7</v>
      </c>
      <c r="D14" s="19">
        <f>'[1]ولايات 2005 '!D45</f>
        <v>237.5</v>
      </c>
      <c r="E14" s="20">
        <f t="shared" si="1"/>
        <v>0.80317889753128169</v>
      </c>
      <c r="F14" s="19">
        <f>'[1]ولايات 2005 '!F45</f>
        <v>187.5</v>
      </c>
      <c r="G14" s="21">
        <f t="shared" si="0"/>
        <v>0.63408860331416983</v>
      </c>
      <c r="H14" s="19">
        <f t="shared" si="2"/>
        <v>50</v>
      </c>
    </row>
    <row r="15" spans="2:8" ht="29.25" customHeight="1">
      <c r="B15" s="22" t="s">
        <v>14</v>
      </c>
      <c r="C15" s="19">
        <f>'[1]ولايات 2005 '!C74</f>
        <v>299.59999999999997</v>
      </c>
      <c r="D15" s="19">
        <f>'[1]ولايات 2005 '!D74</f>
        <v>251.60000000000002</v>
      </c>
      <c r="E15" s="20">
        <f t="shared" si="1"/>
        <v>0.8397863818424568</v>
      </c>
      <c r="F15" s="19">
        <f>'[1]ولايات 2005 '!F74</f>
        <v>162.6</v>
      </c>
      <c r="G15" s="21">
        <f t="shared" si="0"/>
        <v>0.54272363150867831</v>
      </c>
      <c r="H15" s="19">
        <f t="shared" si="2"/>
        <v>89.000000000000028</v>
      </c>
    </row>
    <row r="16" spans="2:8" ht="29.25" customHeight="1">
      <c r="B16" s="22" t="s">
        <v>15</v>
      </c>
      <c r="C16" s="19">
        <f>'[1]ولايات 2005 '!C89</f>
        <v>221.5</v>
      </c>
      <c r="D16" s="19">
        <f>'[1]ولايات 2005 '!D89</f>
        <v>169</v>
      </c>
      <c r="E16" s="20">
        <f t="shared" si="1"/>
        <v>0.76297968397291194</v>
      </c>
      <c r="F16" s="19">
        <f>'[1]ولايات 2005 '!F89</f>
        <v>117.9</v>
      </c>
      <c r="G16" s="21">
        <f t="shared" si="0"/>
        <v>0.53227990970654626</v>
      </c>
      <c r="H16" s="19">
        <f t="shared" si="2"/>
        <v>51.099999999999994</v>
      </c>
    </row>
    <row r="17" spans="2:8" ht="29.25" customHeight="1">
      <c r="B17" s="22" t="s">
        <v>16</v>
      </c>
      <c r="C17" s="19">
        <f>'[1]ولايات 2005 '!C26</f>
        <v>485.3</v>
      </c>
      <c r="D17" s="19">
        <f>'[1]ولايات 2005 '!D26</f>
        <v>420.7</v>
      </c>
      <c r="E17" s="20">
        <f t="shared" si="1"/>
        <v>0.86688646198227892</v>
      </c>
      <c r="F17" s="19">
        <f>'[1]ولايات 2005 '!F26</f>
        <v>311.7</v>
      </c>
      <c r="G17" s="21">
        <f t="shared" si="0"/>
        <v>0.64228312384092312</v>
      </c>
      <c r="H17" s="19">
        <f t="shared" si="2"/>
        <v>109</v>
      </c>
    </row>
    <row r="18" spans="2:8" ht="29.25" customHeight="1">
      <c r="B18" s="22" t="s">
        <v>17</v>
      </c>
      <c r="C18" s="19">
        <f>'[1]ولايات 2005 '!C91</f>
        <v>599.79999999999995</v>
      </c>
      <c r="D18" s="19">
        <f>'[1]ولايات 2005 '!D91</f>
        <v>426.4</v>
      </c>
      <c r="E18" s="20">
        <f t="shared" si="1"/>
        <v>0.71090363454484828</v>
      </c>
      <c r="F18" s="19">
        <f>'[1]ولايات 2005 '!F91</f>
        <v>344.7</v>
      </c>
      <c r="G18" s="21">
        <f t="shared" si="0"/>
        <v>0.57469156385461828</v>
      </c>
      <c r="H18" s="19">
        <f t="shared" si="2"/>
        <v>81.699999999999989</v>
      </c>
    </row>
    <row r="19" spans="2:8" ht="29.25" customHeight="1">
      <c r="B19" s="22" t="s">
        <v>18</v>
      </c>
      <c r="C19" s="19">
        <f>'[1]ولايات 2005 '!C93</f>
        <v>23.4</v>
      </c>
      <c r="D19" s="19">
        <f>'[1]ولايات 2005 '!D93</f>
        <v>16.100000000000001</v>
      </c>
      <c r="E19" s="20">
        <f t="shared" si="1"/>
        <v>0.68803418803418814</v>
      </c>
      <c r="F19" s="19">
        <f>'[1]ولايات 2005 '!F93</f>
        <v>14.7</v>
      </c>
      <c r="G19" s="21">
        <f t="shared" si="0"/>
        <v>0.62820512820512819</v>
      </c>
      <c r="H19" s="19">
        <f t="shared" si="2"/>
        <v>1.4000000000000021</v>
      </c>
    </row>
    <row r="20" spans="2:8" ht="29.25" customHeight="1">
      <c r="B20" s="23" t="s">
        <v>19</v>
      </c>
      <c r="C20" s="24">
        <f>SUM(C10:C19)</f>
        <v>3386.3000000000006</v>
      </c>
      <c r="D20" s="24">
        <f>SUM(D10:D19)</f>
        <v>2691.6</v>
      </c>
      <c r="E20" s="25">
        <f t="shared" si="1"/>
        <v>0.79484983610430249</v>
      </c>
      <c r="F20" s="24">
        <f>SUM(F10:F19)</f>
        <v>1936.7</v>
      </c>
      <c r="G20" s="25">
        <f t="shared" si="0"/>
        <v>0.57192215692643877</v>
      </c>
      <c r="H20" s="24">
        <f>SUM(H10:H19)</f>
        <v>754.9</v>
      </c>
    </row>
    <row r="21" spans="2:8" ht="17.25" customHeight="1"/>
    <row r="22" spans="2:8">
      <c r="C22" s="26"/>
    </row>
  </sheetData>
  <mergeCells count="10">
    <mergeCell ref="B2:H2"/>
    <mergeCell ref="B3:H3"/>
    <mergeCell ref="B4:G4"/>
    <mergeCell ref="B8:B9"/>
    <mergeCell ref="C8:C9"/>
    <mergeCell ref="D8:D9"/>
    <mergeCell ref="E8:E9"/>
    <mergeCell ref="F8:F9"/>
    <mergeCell ref="G8:G9"/>
    <mergeCell ref="H8:H9"/>
  </mergeCells>
  <printOptions horizontalCentered="1"/>
  <pageMargins left="0.28000000000000003" right="0.24" top="0.75" bottom="0.511811023622047" header="0.23622047244094499" footer="0.196850393700787"/>
  <pageSetup paperSize="9" scale="84"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E7819-7C61-4D97-B4F6-27BA79117901}">
  <dimension ref="A1:H9"/>
  <sheetViews>
    <sheetView rightToLeft="1" workbookViewId="0">
      <selection activeCell="G11" sqref="G11"/>
    </sheetView>
  </sheetViews>
  <sheetFormatPr defaultRowHeight="12.75"/>
  <cols>
    <col min="1" max="1" width="15.42578125" customWidth="1"/>
    <col min="2" max="2" width="10.7109375" bestFit="1" customWidth="1"/>
    <col min="4" max="4" width="25" customWidth="1"/>
    <col min="7" max="7" width="27" customWidth="1"/>
    <col min="8" max="8" width="32.5703125" customWidth="1"/>
  </cols>
  <sheetData>
    <row r="1" spans="1:8" ht="55.5" customHeight="1" thickBot="1">
      <c r="A1" s="27" t="s">
        <v>20</v>
      </c>
      <c r="B1" s="63" t="s">
        <v>21</v>
      </c>
      <c r="C1" s="64"/>
      <c r="D1" s="64"/>
      <c r="E1" s="65" t="s">
        <v>22</v>
      </c>
      <c r="F1" s="66"/>
      <c r="G1" s="66"/>
      <c r="H1" s="28" t="s">
        <v>23</v>
      </c>
    </row>
    <row r="2" spans="1:8" ht="78.75" customHeight="1">
      <c r="A2" s="29" t="s">
        <v>24</v>
      </c>
      <c r="B2" s="67" t="s">
        <v>50</v>
      </c>
      <c r="C2" s="68"/>
      <c r="D2" s="68"/>
      <c r="E2" s="69" t="s">
        <v>51</v>
      </c>
      <c r="F2" s="69"/>
      <c r="G2" s="69"/>
      <c r="H2" s="30" t="s">
        <v>25</v>
      </c>
    </row>
    <row r="3" spans="1:8" ht="15.75" thickBot="1">
      <c r="A3" s="29" t="s">
        <v>26</v>
      </c>
      <c r="B3" s="31" t="s">
        <v>27</v>
      </c>
      <c r="C3" s="32"/>
      <c r="D3" s="32"/>
      <c r="E3" s="32"/>
      <c r="F3" s="32"/>
      <c r="G3" s="33" t="s">
        <v>28</v>
      </c>
      <c r="H3" s="34" t="s">
        <v>29</v>
      </c>
    </row>
    <row r="4" spans="1:8" ht="15.75" thickBot="1">
      <c r="A4" s="29" t="s">
        <v>30</v>
      </c>
      <c r="B4" s="31" t="s">
        <v>31</v>
      </c>
      <c r="C4" s="32"/>
      <c r="D4" s="32"/>
      <c r="E4" s="32"/>
      <c r="F4" s="32"/>
      <c r="G4" s="33" t="s">
        <v>32</v>
      </c>
      <c r="H4" s="34" t="s">
        <v>33</v>
      </c>
    </row>
    <row r="5" spans="1:8" ht="30.75" customHeight="1" thickBot="1">
      <c r="A5" s="29" t="s">
        <v>34</v>
      </c>
      <c r="B5" s="31" t="s">
        <v>35</v>
      </c>
      <c r="C5" s="32"/>
      <c r="D5" s="32"/>
      <c r="E5" s="32"/>
      <c r="F5" s="32"/>
      <c r="G5" s="33" t="s">
        <v>35</v>
      </c>
      <c r="H5" s="34" t="s">
        <v>36</v>
      </c>
    </row>
    <row r="6" spans="1:8" ht="15.75" thickBot="1">
      <c r="A6" s="29" t="s">
        <v>37</v>
      </c>
      <c r="B6" s="31" t="s">
        <v>38</v>
      </c>
      <c r="C6" s="32"/>
      <c r="D6" s="32"/>
      <c r="E6" s="32"/>
      <c r="F6" s="32"/>
      <c r="G6" s="33" t="s">
        <v>39</v>
      </c>
      <c r="H6" s="34" t="s">
        <v>40</v>
      </c>
    </row>
    <row r="7" spans="1:8" ht="15.75" thickBot="1">
      <c r="A7" s="29" t="s">
        <v>41</v>
      </c>
      <c r="B7" s="35">
        <v>45874</v>
      </c>
      <c r="C7" s="35"/>
      <c r="D7" s="35"/>
      <c r="E7" s="35"/>
      <c r="F7" s="35"/>
      <c r="G7" s="36">
        <v>45874</v>
      </c>
      <c r="H7" s="34" t="s">
        <v>42</v>
      </c>
    </row>
    <row r="8" spans="1:8" ht="30">
      <c r="A8" s="37" t="s">
        <v>43</v>
      </c>
      <c r="B8" s="38" t="s">
        <v>44</v>
      </c>
      <c r="C8" s="38"/>
      <c r="D8" s="38"/>
      <c r="E8" s="38"/>
      <c r="F8" s="38"/>
      <c r="G8" s="39" t="s">
        <v>45</v>
      </c>
      <c r="H8" s="40" t="s">
        <v>46</v>
      </c>
    </row>
    <row r="9" spans="1:8" ht="15">
      <c r="A9" s="37" t="s">
        <v>47</v>
      </c>
      <c r="B9" s="70" t="s">
        <v>48</v>
      </c>
      <c r="C9" s="71"/>
      <c r="D9" s="71"/>
      <c r="E9" s="71"/>
      <c r="F9" s="71"/>
      <c r="G9" s="72"/>
      <c r="H9" s="40" t="s">
        <v>49</v>
      </c>
    </row>
  </sheetData>
  <mergeCells count="5">
    <mergeCell ref="B1:D1"/>
    <mergeCell ref="E1:G1"/>
    <mergeCell ref="B2:D2"/>
    <mergeCell ref="E2:G2"/>
    <mergeCell ref="B9:G9"/>
  </mergeCells>
  <hyperlinks>
    <hyperlink ref="B9" r:id="rId1" xr:uid="{976532EF-6A1B-4DE9-936E-B0074481B60D}"/>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A82B4-782D-44DD-ACB8-4D1CF45AB677}">
  <dimension ref="A1:E9"/>
  <sheetViews>
    <sheetView rightToLeft="1" workbookViewId="0">
      <selection activeCell="C3" sqref="C3"/>
    </sheetView>
  </sheetViews>
  <sheetFormatPr defaultRowHeight="12.75"/>
  <cols>
    <col min="2" max="2" width="20.140625" customWidth="1"/>
    <col min="3" max="3" width="62.7109375" customWidth="1"/>
    <col min="4" max="4" width="12.28515625" customWidth="1"/>
    <col min="5" max="5" width="30.5703125" customWidth="1"/>
  </cols>
  <sheetData>
    <row r="1" spans="1:5" ht="52.5" customHeight="1">
      <c r="A1" s="41" t="s">
        <v>52</v>
      </c>
      <c r="B1" s="42" t="s">
        <v>53</v>
      </c>
      <c r="C1" s="42" t="s">
        <v>54</v>
      </c>
      <c r="D1" s="42" t="s">
        <v>55</v>
      </c>
      <c r="E1" s="43" t="s">
        <v>56</v>
      </c>
    </row>
    <row r="2" spans="1:5" ht="79.5" customHeight="1">
      <c r="A2" s="44">
        <v>1</v>
      </c>
      <c r="B2" s="45" t="s">
        <v>57</v>
      </c>
      <c r="C2" s="45" t="s">
        <v>58</v>
      </c>
      <c r="D2" s="45" t="s">
        <v>59</v>
      </c>
      <c r="E2" s="46" t="s">
        <v>60</v>
      </c>
    </row>
    <row r="3" spans="1:5" ht="96" customHeight="1">
      <c r="A3" s="47">
        <v>2</v>
      </c>
      <c r="B3" s="48" t="s">
        <v>72</v>
      </c>
      <c r="C3" s="49" t="s">
        <v>73</v>
      </c>
      <c r="D3" s="49" t="s">
        <v>59</v>
      </c>
      <c r="E3" s="50" t="s">
        <v>61</v>
      </c>
    </row>
    <row r="4" spans="1:5" ht="66" customHeight="1">
      <c r="A4" s="44">
        <v>3</v>
      </c>
      <c r="B4" s="51" t="s">
        <v>3</v>
      </c>
      <c r="C4" s="45" t="s">
        <v>62</v>
      </c>
      <c r="D4" s="45" t="s">
        <v>63</v>
      </c>
      <c r="E4" s="46" t="s">
        <v>61</v>
      </c>
    </row>
    <row r="5" spans="1:5" ht="66.75" customHeight="1">
      <c r="A5" s="47">
        <v>4</v>
      </c>
      <c r="B5" s="48" t="s">
        <v>4</v>
      </c>
      <c r="C5" s="49" t="s">
        <v>64</v>
      </c>
      <c r="D5" s="49" t="s">
        <v>59</v>
      </c>
      <c r="E5" s="50" t="s">
        <v>61</v>
      </c>
    </row>
    <row r="6" spans="1:5" ht="47.25">
      <c r="A6" s="44">
        <v>5</v>
      </c>
      <c r="B6" s="51" t="s">
        <v>65</v>
      </c>
      <c r="C6" s="45" t="s">
        <v>66</v>
      </c>
      <c r="D6" s="45" t="s">
        <v>67</v>
      </c>
      <c r="E6" s="46" t="s">
        <v>61</v>
      </c>
    </row>
    <row r="7" spans="1:5" ht="31.5">
      <c r="A7" s="47">
        <v>6</v>
      </c>
      <c r="B7" s="48" t="s">
        <v>6</v>
      </c>
      <c r="C7" s="49" t="s">
        <v>68</v>
      </c>
      <c r="D7" s="49" t="s">
        <v>63</v>
      </c>
      <c r="E7" s="50" t="s">
        <v>61</v>
      </c>
    </row>
    <row r="8" spans="1:5" ht="49.5" customHeight="1">
      <c r="A8" s="44">
        <v>7</v>
      </c>
      <c r="B8" s="51" t="s">
        <v>7</v>
      </c>
      <c r="C8" s="45" t="s">
        <v>69</v>
      </c>
      <c r="D8" s="45" t="s">
        <v>67</v>
      </c>
      <c r="E8" s="46" t="s">
        <v>61</v>
      </c>
    </row>
    <row r="9" spans="1:5" ht="47.25" customHeight="1">
      <c r="A9" s="52">
        <v>8</v>
      </c>
      <c r="B9" s="53" t="s">
        <v>70</v>
      </c>
      <c r="C9" s="54" t="s">
        <v>71</v>
      </c>
      <c r="D9" s="54" t="s">
        <v>63</v>
      </c>
      <c r="E9" s="55" t="s">
        <v>61</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محافظات 2005</vt:lpstr>
      <vt:lpstr>البيانات الوصفية</vt:lpstr>
      <vt:lpstr>المتغيرات</vt:lpstr>
      <vt:lpstr>'محافظات 2005'!Print_Area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 Al Rawahi</dc:creator>
  <cp:lastModifiedBy>Marwa Al Rawahi</cp:lastModifiedBy>
  <dcterms:created xsi:type="dcterms:W3CDTF">2025-07-09T08:51:40Z</dcterms:created>
  <dcterms:modified xsi:type="dcterms:W3CDTF">2025-07-10T03:41:30Z</dcterms:modified>
</cp:coreProperties>
</file>